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2018 год" sheetId="6" r:id="rId1"/>
  </sheets>
  <externalReferences>
    <externalReference r:id="rId2"/>
  </externalReferences>
  <definedNames>
    <definedName name="_xlnm.Print_Area" localSheetId="0">'2018 год'!$A$1:$J$44</definedName>
  </definedNames>
  <calcPr calcId="145621"/>
</workbook>
</file>

<file path=xl/calcChain.xml><?xml version="1.0" encoding="utf-8"?>
<calcChain xmlns="http://schemas.openxmlformats.org/spreadsheetml/2006/main">
  <c r="I44" i="6" l="1"/>
  <c r="J44" i="6" s="1"/>
  <c r="E44" i="6"/>
  <c r="H44" i="6" s="1"/>
  <c r="I43" i="6"/>
  <c r="J43" i="6" s="1"/>
  <c r="E43" i="6"/>
  <c r="F43" i="6" s="1"/>
  <c r="I42" i="6"/>
  <c r="J42" i="6" s="1"/>
  <c r="H42" i="6"/>
  <c r="F42" i="6"/>
  <c r="E42" i="6"/>
  <c r="I40" i="6"/>
  <c r="J40" i="6" s="1"/>
  <c r="H40" i="6"/>
  <c r="F40" i="6"/>
  <c r="E40" i="6"/>
  <c r="I39" i="6"/>
  <c r="J39" i="6" s="1"/>
  <c r="E39" i="6"/>
  <c r="H39" i="6" s="1"/>
  <c r="J37" i="6"/>
  <c r="I37" i="6"/>
  <c r="E37" i="6"/>
  <c r="F37" i="6" s="1"/>
  <c r="J35" i="6"/>
  <c r="I35" i="6"/>
  <c r="E35" i="6"/>
  <c r="H35" i="6" s="1"/>
  <c r="I34" i="6"/>
  <c r="J34" i="6" s="1"/>
  <c r="E34" i="6"/>
  <c r="H34" i="6" s="1"/>
  <c r="I33" i="6"/>
  <c r="J33" i="6" s="1"/>
  <c r="E33" i="6"/>
  <c r="H33" i="6" s="1"/>
  <c r="I31" i="6"/>
  <c r="J31" i="6" s="1"/>
  <c r="E31" i="6"/>
  <c r="H31" i="6" s="1"/>
  <c r="I30" i="6"/>
  <c r="J30" i="6" s="1"/>
  <c r="H30" i="6"/>
  <c r="F30" i="6"/>
  <c r="E30" i="6"/>
  <c r="I28" i="6"/>
  <c r="J28" i="6" s="1"/>
  <c r="H28" i="6"/>
  <c r="F28" i="6"/>
  <c r="E28" i="6"/>
  <c r="I26" i="6"/>
  <c r="J26" i="6" s="1"/>
  <c r="E26" i="6"/>
  <c r="H26" i="6" s="1"/>
  <c r="J25" i="6"/>
  <c r="I25" i="6"/>
  <c r="E25" i="6"/>
  <c r="H25" i="6" s="1"/>
  <c r="J24" i="6"/>
  <c r="I24" i="6"/>
  <c r="E24" i="6"/>
  <c r="H24" i="6" s="1"/>
  <c r="I22" i="6"/>
  <c r="J22" i="6" s="1"/>
  <c r="E22" i="6"/>
  <c r="H22" i="6" s="1"/>
  <c r="I21" i="6"/>
  <c r="J21" i="6" s="1"/>
  <c r="E21" i="6"/>
  <c r="H21" i="6" s="1"/>
  <c r="I19" i="6"/>
  <c r="J19" i="6" s="1"/>
  <c r="E19" i="6"/>
  <c r="H19" i="6" s="1"/>
  <c r="I17" i="6"/>
  <c r="J17" i="6" s="1"/>
  <c r="H17" i="6"/>
  <c r="F17" i="6"/>
  <c r="E17" i="6"/>
  <c r="I16" i="6"/>
  <c r="J16" i="6" s="1"/>
  <c r="H16" i="6"/>
  <c r="F16" i="6"/>
  <c r="E16" i="6"/>
  <c r="I15" i="6"/>
  <c r="J15" i="6" s="1"/>
  <c r="E15" i="6"/>
  <c r="H15" i="6" s="1"/>
  <c r="J13" i="6"/>
  <c r="I13" i="6"/>
  <c r="E13" i="6"/>
  <c r="F13" i="6" s="1"/>
  <c r="J12" i="6"/>
  <c r="I12" i="6"/>
  <c r="E12" i="6"/>
  <c r="F12" i="6" s="1"/>
  <c r="I10" i="6"/>
  <c r="J10" i="6" s="1"/>
  <c r="E10" i="6"/>
  <c r="H10" i="6" s="1"/>
  <c r="B7" i="6"/>
  <c r="C7" i="6" s="1"/>
  <c r="D7" i="6" s="1"/>
  <c r="E7" i="6" s="1"/>
  <c r="F7" i="6" s="1"/>
  <c r="G7" i="6" s="1"/>
  <c r="H7" i="6" s="1"/>
  <c r="I7" i="6" s="1"/>
  <c r="J7" i="6" s="1"/>
  <c r="F10" i="6" l="1"/>
  <c r="F22" i="6"/>
  <c r="F24" i="6"/>
  <c r="F34" i="6"/>
  <c r="F35" i="6"/>
  <c r="H12" i="6"/>
  <c r="F19" i="6"/>
  <c r="F25" i="6"/>
  <c r="F31" i="6"/>
  <c r="H13" i="6"/>
  <c r="F15" i="6"/>
  <c r="F21" i="6"/>
  <c r="F26" i="6"/>
  <c r="F33" i="6"/>
  <c r="H37" i="6"/>
  <c r="F39" i="6"/>
  <c r="H43" i="6"/>
  <c r="F44" i="6"/>
</calcChain>
</file>

<file path=xl/sharedStrings.xml><?xml version="1.0" encoding="utf-8"?>
<sst xmlns="http://schemas.openxmlformats.org/spreadsheetml/2006/main" count="93" uniqueCount="41">
  <si>
    <t>Одноставочный тариф</t>
  </si>
  <si>
    <t>руб./кВтч</t>
  </si>
  <si>
    <t>Население, за исключением указанного в пунктах 2 и 3</t>
  </si>
  <si>
    <t>Население (тарифы указаны с учетом НДС)</t>
  </si>
  <si>
    <t>№ п/п</t>
  </si>
  <si>
    <t>Показатель (группы потребителей) с разбивкой по ставкам и дифференциацией по зонам суток)</t>
  </si>
  <si>
    <t>Единица измерения</t>
  </si>
  <si>
    <t>Тариф</t>
  </si>
  <si>
    <t>1.1</t>
  </si>
  <si>
    <t>1.1.1</t>
  </si>
  <si>
    <t xml:space="preserve">Одноставочный тариф, дифференцированный по двум зонам суток </t>
  </si>
  <si>
    <t>Дневная зона</t>
  </si>
  <si>
    <t>Ночная зона</t>
  </si>
  <si>
    <t>1.1.2</t>
  </si>
  <si>
    <t xml:space="preserve">Одноставочный тариф, дифференцированный по трем зонам суток </t>
  </si>
  <si>
    <t>1.1.3</t>
  </si>
  <si>
    <t>Пиковая зона</t>
  </si>
  <si>
    <t>Полупиковая зона</t>
  </si>
  <si>
    <t>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</si>
  <si>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</si>
  <si>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2.1.2</t>
  </si>
  <si>
    <t>2.1.1</t>
  </si>
  <si>
    <t>2.1.3</t>
  </si>
  <si>
    <t>Население, проживающее в сельских населенных пунктах</t>
  </si>
  <si>
    <t>3</t>
  </si>
  <si>
    <t>3.1.1</t>
  </si>
  <si>
    <t>3.1.2</t>
  </si>
  <si>
    <t>3.1.3</t>
  </si>
  <si>
    <t>4</t>
  </si>
  <si>
    <t>Потребители, приравненные к населению (тарифы указаны с учетом НДС)</t>
  </si>
  <si>
    <t>4.1.1</t>
  </si>
  <si>
    <t>4.1.2</t>
  </si>
  <si>
    <t>4.1.3</t>
  </si>
  <si>
    <t>ТАРИФЫ</t>
  </si>
  <si>
    <t>рост,%</t>
  </si>
  <si>
    <t>1 полугодие 2017 г.</t>
  </si>
  <si>
    <t>2 полугодие 2017 г.</t>
  </si>
  <si>
    <t xml:space="preserve">на электрическую энергию для населения и приравненным к нему категориям потребителей по Калининградской области  на 2018 год </t>
  </si>
  <si>
    <t>1 полугодие 2018 г.</t>
  </si>
  <si>
    <t>2 полугодие 2018 г.</t>
  </si>
  <si>
    <t xml:space="preserve">Тариф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</si>
</sst>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2" borderId="6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5" xfId="0" applyBorder="1" applyAlignment="1"/>
    <xf numFmtId="0" fontId="0" fillId="0" borderId="7" xfId="0" applyBorder="1" applyAlignme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76;&#1083;&#1103;%20&#1085;&#1072;&#1089;&#1077;&#1083;&#1077;&#1085;&#1080;&#1103;%20&#1074;%20&#1090;&#1072;&#1073;&#1083;&#1080;&#1095;&#1085;&#1086;&#1081;%20&#1092;&#1086;&#1088;&#1084;&#1077;_%20&#1089;&#1086;&#1094;%20&#1085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авления"/>
      <sheetName val="приложение к приказу"/>
      <sheetName val="на сайт "/>
      <sheetName val="для посетителей"/>
    </sheetNames>
    <sheetDataSet>
      <sheetData sheetId="0"/>
      <sheetData sheetId="1">
        <row r="10">
          <cell r="H10">
            <v>3.92</v>
          </cell>
          <cell r="K10">
            <v>4.05</v>
          </cell>
        </row>
        <row r="12">
          <cell r="H12">
            <v>4.51</v>
          </cell>
          <cell r="K12">
            <v>4.66</v>
          </cell>
        </row>
        <row r="13">
          <cell r="H13">
            <v>3.14</v>
          </cell>
          <cell r="K13">
            <v>3.24</v>
          </cell>
        </row>
        <row r="15">
          <cell r="H15">
            <v>5.0999999999999996</v>
          </cell>
          <cell r="K15">
            <v>5.27</v>
          </cell>
        </row>
        <row r="16">
          <cell r="H16">
            <v>3.92</v>
          </cell>
          <cell r="K16">
            <v>4.05</v>
          </cell>
        </row>
        <row r="17">
          <cell r="H17">
            <v>3.14</v>
          </cell>
          <cell r="K17">
            <v>3.24</v>
          </cell>
        </row>
        <row r="19">
          <cell r="H19">
            <v>2.74</v>
          </cell>
          <cell r="K19">
            <v>2.84</v>
          </cell>
        </row>
        <row r="21">
          <cell r="H21">
            <v>3.16</v>
          </cell>
          <cell r="K21">
            <v>3.27</v>
          </cell>
        </row>
        <row r="22">
          <cell r="H22">
            <v>2.19</v>
          </cell>
          <cell r="K22">
            <v>2.27</v>
          </cell>
        </row>
        <row r="24">
          <cell r="H24">
            <v>3.56</v>
          </cell>
          <cell r="K24">
            <v>3.69</v>
          </cell>
        </row>
        <row r="25">
          <cell r="H25">
            <v>2.74</v>
          </cell>
          <cell r="K25">
            <v>2.84</v>
          </cell>
        </row>
        <row r="26">
          <cell r="H26">
            <v>2.19</v>
          </cell>
          <cell r="K26">
            <v>2.27</v>
          </cell>
        </row>
        <row r="28">
          <cell r="H28">
            <v>2.74</v>
          </cell>
          <cell r="K28">
            <v>2.84</v>
          </cell>
        </row>
        <row r="30">
          <cell r="H30">
            <v>3.16</v>
          </cell>
          <cell r="K30">
            <v>3.27</v>
          </cell>
        </row>
        <row r="31">
          <cell r="H31">
            <v>2.19</v>
          </cell>
          <cell r="K31">
            <v>2.27</v>
          </cell>
        </row>
        <row r="33">
          <cell r="H33">
            <v>3.56</v>
          </cell>
          <cell r="K33">
            <v>3.69</v>
          </cell>
        </row>
        <row r="34">
          <cell r="H34">
            <v>2.74</v>
          </cell>
          <cell r="K34">
            <v>2.84</v>
          </cell>
        </row>
        <row r="35">
          <cell r="H35">
            <v>2.19</v>
          </cell>
          <cell r="K35">
            <v>2.27</v>
          </cell>
        </row>
        <row r="37">
          <cell r="H37">
            <v>3.92</v>
          </cell>
          <cell r="K37">
            <v>4.05</v>
          </cell>
        </row>
        <row r="39">
          <cell r="H39">
            <v>4.51</v>
          </cell>
          <cell r="K39">
            <v>4.66</v>
          </cell>
        </row>
        <row r="40">
          <cell r="H40">
            <v>3.14</v>
          </cell>
          <cell r="K40">
            <v>3.24</v>
          </cell>
        </row>
        <row r="42">
          <cell r="H42">
            <v>5.0999999999999996</v>
          </cell>
          <cell r="K42">
            <v>5.27</v>
          </cell>
        </row>
        <row r="43">
          <cell r="H43">
            <v>3.92</v>
          </cell>
          <cell r="K43">
            <v>4.05</v>
          </cell>
        </row>
        <row r="44">
          <cell r="H44">
            <v>3.14</v>
          </cell>
          <cell r="K44">
            <v>3.24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"/>
  <sheetViews>
    <sheetView tabSelected="1" view="pageBreakPreview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6" sqref="I6"/>
    </sheetView>
  </sheetViews>
  <sheetFormatPr defaultRowHeight="15" x14ac:dyDescent="0.25"/>
  <cols>
    <col min="1" max="1" width="10.7109375" style="1" customWidth="1"/>
    <col min="2" max="2" width="36.28515625" style="1" customWidth="1"/>
    <col min="3" max="3" width="12" style="1" customWidth="1"/>
    <col min="4" max="4" width="11.7109375" style="1" customWidth="1"/>
    <col min="5" max="5" width="11.28515625" style="1" customWidth="1"/>
    <col min="6" max="6" width="9.42578125" style="1" customWidth="1"/>
    <col min="7" max="7" width="11.85546875" style="1" customWidth="1"/>
    <col min="8" max="8" width="9.140625" style="1"/>
    <col min="9" max="9" width="11.7109375" style="1" customWidth="1"/>
    <col min="10" max="10" width="10.42578125" style="1" customWidth="1"/>
    <col min="11" max="16384" width="9.140625" style="1"/>
  </cols>
  <sheetData>
    <row r="1" spans="1:10" ht="19.5" customHeight="1" x14ac:dyDescent="0.3">
      <c r="A1" s="30" t="s">
        <v>33</v>
      </c>
      <c r="B1" s="31"/>
      <c r="C1" s="31"/>
      <c r="D1" s="31"/>
      <c r="E1" s="32"/>
      <c r="F1" s="32"/>
      <c r="G1" s="32"/>
      <c r="H1" s="32"/>
      <c r="I1" s="32"/>
      <c r="J1" s="32"/>
    </row>
    <row r="2" spans="1:10" ht="41.25" customHeight="1" x14ac:dyDescent="0.25">
      <c r="A2" s="33" t="s">
        <v>37</v>
      </c>
      <c r="B2" s="34"/>
      <c r="C2" s="34"/>
      <c r="D2" s="34"/>
      <c r="E2" s="35"/>
      <c r="F2" s="35"/>
      <c r="G2" s="32"/>
      <c r="H2" s="32"/>
      <c r="I2" s="32"/>
      <c r="J2" s="32"/>
    </row>
    <row r="3" spans="1:10" hidden="1" x14ac:dyDescent="0.25">
      <c r="D3" s="2"/>
    </row>
    <row r="4" spans="1:10" ht="15" customHeight="1" x14ac:dyDescent="0.25">
      <c r="A4" s="36" t="s">
        <v>4</v>
      </c>
      <c r="B4" s="39" t="s">
        <v>5</v>
      </c>
      <c r="C4" s="39" t="s">
        <v>6</v>
      </c>
      <c r="D4" s="23" t="s">
        <v>35</v>
      </c>
      <c r="E4" s="23" t="s">
        <v>36</v>
      </c>
      <c r="F4" s="25" t="s">
        <v>34</v>
      </c>
      <c r="G4" s="23" t="s">
        <v>38</v>
      </c>
      <c r="H4" s="25" t="s">
        <v>34</v>
      </c>
      <c r="I4" s="23" t="s">
        <v>39</v>
      </c>
      <c r="J4" s="25" t="s">
        <v>34</v>
      </c>
    </row>
    <row r="5" spans="1:10" ht="27.75" customHeight="1" x14ac:dyDescent="0.25">
      <c r="A5" s="37"/>
      <c r="B5" s="40"/>
      <c r="C5" s="40"/>
      <c r="D5" s="24"/>
      <c r="E5" s="24"/>
      <c r="F5" s="26"/>
      <c r="G5" s="24"/>
      <c r="H5" s="26"/>
      <c r="I5" s="24"/>
      <c r="J5" s="26"/>
    </row>
    <row r="6" spans="1:10" ht="30" customHeight="1" x14ac:dyDescent="0.25">
      <c r="A6" s="38"/>
      <c r="B6" s="40"/>
      <c r="C6" s="40"/>
      <c r="D6" s="11" t="s">
        <v>7</v>
      </c>
      <c r="E6" s="11" t="s">
        <v>7</v>
      </c>
      <c r="F6" s="27"/>
      <c r="G6" s="14" t="s">
        <v>7</v>
      </c>
      <c r="H6" s="27"/>
      <c r="I6" s="14" t="s">
        <v>40</v>
      </c>
      <c r="J6" s="27"/>
    </row>
    <row r="7" spans="1:10" s="5" customFormat="1" ht="12.75" customHeight="1" x14ac:dyDescent="0.2">
      <c r="A7" s="3">
        <v>1</v>
      </c>
      <c r="B7" s="4">
        <f>A7+1</f>
        <v>2</v>
      </c>
      <c r="C7" s="4">
        <f t="shared" ref="C7:J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</row>
    <row r="8" spans="1:10" x14ac:dyDescent="0.25">
      <c r="A8" s="6">
        <v>1</v>
      </c>
      <c r="B8" s="22" t="s">
        <v>3</v>
      </c>
      <c r="C8" s="22"/>
      <c r="D8" s="22"/>
    </row>
    <row r="9" spans="1:10" x14ac:dyDescent="0.25">
      <c r="A9" s="7" t="s">
        <v>8</v>
      </c>
      <c r="B9" s="18" t="s">
        <v>2</v>
      </c>
      <c r="C9" s="19"/>
      <c r="D9" s="28"/>
      <c r="E9" s="28"/>
      <c r="F9" s="28"/>
      <c r="G9" s="28"/>
      <c r="H9" s="28"/>
      <c r="I9" s="28"/>
      <c r="J9" s="29"/>
    </row>
    <row r="10" spans="1:10" x14ac:dyDescent="0.25">
      <c r="A10" s="7" t="s">
        <v>9</v>
      </c>
      <c r="B10" s="8" t="s">
        <v>0</v>
      </c>
      <c r="C10" s="8" t="s">
        <v>1</v>
      </c>
      <c r="D10" s="9">
        <v>3.79</v>
      </c>
      <c r="E10" s="9">
        <f>'[1]приложение к приказу'!H10</f>
        <v>3.92</v>
      </c>
      <c r="F10" s="12">
        <f>E10/D10*100</f>
        <v>103.43007915567281</v>
      </c>
      <c r="G10" s="9">
        <v>3.92</v>
      </c>
      <c r="H10" s="12">
        <f>G10/E10*100</f>
        <v>100</v>
      </c>
      <c r="I10" s="9">
        <f>'[1]приложение к приказу'!K10</f>
        <v>4.05</v>
      </c>
      <c r="J10" s="12">
        <f>I10/G10*100</f>
        <v>103.31632653061224</v>
      </c>
    </row>
    <row r="11" spans="1:10" x14ac:dyDescent="0.25">
      <c r="A11" s="15" t="s">
        <v>13</v>
      </c>
      <c r="B11" s="22" t="s">
        <v>10</v>
      </c>
      <c r="C11" s="22"/>
      <c r="D11" s="13"/>
      <c r="E11" s="9"/>
      <c r="F11" s="12"/>
      <c r="G11" s="9"/>
      <c r="H11" s="12"/>
      <c r="I11" s="9"/>
      <c r="J11" s="12"/>
    </row>
    <row r="12" spans="1:10" x14ac:dyDescent="0.25">
      <c r="A12" s="16"/>
      <c r="B12" s="8" t="s">
        <v>11</v>
      </c>
      <c r="C12" s="8" t="s">
        <v>1</v>
      </c>
      <c r="D12" s="9">
        <v>4.3600000000000003</v>
      </c>
      <c r="E12" s="9">
        <f>'[1]приложение к приказу'!H12</f>
        <v>4.51</v>
      </c>
      <c r="F12" s="12">
        <f>E12/D12*100</f>
        <v>103.44036697247705</v>
      </c>
      <c r="G12" s="9">
        <v>4.51</v>
      </c>
      <c r="H12" s="12">
        <f t="shared" ref="H12:J44" si="1">G12/E12*100</f>
        <v>100</v>
      </c>
      <c r="I12" s="9">
        <f>'[1]приложение к приказу'!K12</f>
        <v>4.66</v>
      </c>
      <c r="J12" s="12">
        <f t="shared" si="1"/>
        <v>103.32594235033261</v>
      </c>
    </row>
    <row r="13" spans="1:10" x14ac:dyDescent="0.25">
      <c r="A13" s="17"/>
      <c r="B13" s="8" t="s">
        <v>12</v>
      </c>
      <c r="C13" s="8" t="s">
        <v>1</v>
      </c>
      <c r="D13" s="9">
        <v>3.03</v>
      </c>
      <c r="E13" s="9">
        <f>'[1]приложение к приказу'!H13</f>
        <v>3.14</v>
      </c>
      <c r="F13" s="12">
        <f>E13/D13*100</f>
        <v>103.63036303630363</v>
      </c>
      <c r="G13" s="9">
        <v>3.14</v>
      </c>
      <c r="H13" s="12">
        <f t="shared" si="1"/>
        <v>100</v>
      </c>
      <c r="I13" s="9">
        <f>'[1]приложение к приказу'!K13</f>
        <v>3.24</v>
      </c>
      <c r="J13" s="12">
        <f t="shared" si="1"/>
        <v>103.18471337579618</v>
      </c>
    </row>
    <row r="14" spans="1:10" x14ac:dyDescent="0.25">
      <c r="A14" s="15" t="s">
        <v>15</v>
      </c>
      <c r="B14" s="18" t="s">
        <v>14</v>
      </c>
      <c r="C14" s="19"/>
      <c r="D14" s="20"/>
      <c r="E14" s="20"/>
      <c r="F14" s="20"/>
      <c r="G14" s="20"/>
      <c r="H14" s="20"/>
      <c r="I14" s="20"/>
      <c r="J14" s="21"/>
    </row>
    <row r="15" spans="1:10" x14ac:dyDescent="0.25">
      <c r="A15" s="16"/>
      <c r="B15" s="8" t="s">
        <v>16</v>
      </c>
      <c r="C15" s="8" t="s">
        <v>1</v>
      </c>
      <c r="D15" s="9">
        <v>4.93</v>
      </c>
      <c r="E15" s="9">
        <f>'[1]приложение к приказу'!H15</f>
        <v>5.0999999999999996</v>
      </c>
      <c r="F15" s="12">
        <f>E15/D15*100</f>
        <v>103.44827586206897</v>
      </c>
      <c r="G15" s="9">
        <v>5.0999999999999996</v>
      </c>
      <c r="H15" s="12">
        <f t="shared" si="1"/>
        <v>100</v>
      </c>
      <c r="I15" s="9">
        <f>'[1]приложение к приказу'!K15</f>
        <v>5.27</v>
      </c>
      <c r="J15" s="12">
        <f t="shared" si="1"/>
        <v>103.33333333333331</v>
      </c>
    </row>
    <row r="16" spans="1:10" x14ac:dyDescent="0.25">
      <c r="A16" s="16"/>
      <c r="B16" s="8" t="s">
        <v>17</v>
      </c>
      <c r="C16" s="8" t="s">
        <v>1</v>
      </c>
      <c r="D16" s="9">
        <v>3.79</v>
      </c>
      <c r="E16" s="9">
        <f>'[1]приложение к приказу'!H16</f>
        <v>3.92</v>
      </c>
      <c r="F16" s="12">
        <f>E16/D16*100</f>
        <v>103.43007915567281</v>
      </c>
      <c r="G16" s="9">
        <v>3.92</v>
      </c>
      <c r="H16" s="12">
        <f t="shared" si="1"/>
        <v>100</v>
      </c>
      <c r="I16" s="9">
        <f>'[1]приложение к приказу'!K16</f>
        <v>4.05</v>
      </c>
      <c r="J16" s="12">
        <f t="shared" si="1"/>
        <v>103.31632653061224</v>
      </c>
    </row>
    <row r="17" spans="1:10" x14ac:dyDescent="0.25">
      <c r="A17" s="17"/>
      <c r="B17" s="8" t="s">
        <v>12</v>
      </c>
      <c r="C17" s="8" t="s">
        <v>1</v>
      </c>
      <c r="D17" s="9">
        <v>3.03</v>
      </c>
      <c r="E17" s="9">
        <f>'[1]приложение к приказу'!H17</f>
        <v>3.14</v>
      </c>
      <c r="F17" s="12">
        <f>E17/D17*100</f>
        <v>103.63036303630363</v>
      </c>
      <c r="G17" s="9">
        <v>3.14</v>
      </c>
      <c r="H17" s="12">
        <f t="shared" si="1"/>
        <v>100</v>
      </c>
      <c r="I17" s="9">
        <f>'[1]приложение к приказу'!K17</f>
        <v>3.24</v>
      </c>
      <c r="J17" s="12">
        <f t="shared" si="1"/>
        <v>103.18471337579618</v>
      </c>
    </row>
    <row r="18" spans="1:10" ht="28.5" customHeight="1" x14ac:dyDescent="0.25">
      <c r="A18" s="10" t="s">
        <v>18</v>
      </c>
      <c r="B18" s="18" t="s">
        <v>19</v>
      </c>
      <c r="C18" s="19"/>
      <c r="D18" s="19"/>
      <c r="E18" s="20"/>
      <c r="F18" s="20"/>
      <c r="G18" s="20"/>
      <c r="H18" s="20"/>
      <c r="I18" s="20"/>
      <c r="J18" s="21"/>
    </row>
    <row r="19" spans="1:10" ht="15" customHeight="1" x14ac:dyDescent="0.25">
      <c r="A19" s="7" t="s">
        <v>21</v>
      </c>
      <c r="B19" s="8" t="s">
        <v>0</v>
      </c>
      <c r="C19" s="8" t="s">
        <v>1</v>
      </c>
      <c r="D19" s="8">
        <v>2.65</v>
      </c>
      <c r="E19" s="9">
        <f>'[1]приложение к приказу'!H19</f>
        <v>2.74</v>
      </c>
      <c r="F19" s="12">
        <f>E19/D19*100</f>
        <v>103.39622641509436</v>
      </c>
      <c r="G19" s="9">
        <v>2.74</v>
      </c>
      <c r="H19" s="12">
        <f t="shared" si="1"/>
        <v>100</v>
      </c>
      <c r="I19" s="9">
        <f>'[1]приложение к приказу'!K19</f>
        <v>2.84</v>
      </c>
      <c r="J19" s="12">
        <f t="shared" si="1"/>
        <v>103.64963503649633</v>
      </c>
    </row>
    <row r="20" spans="1:10" ht="15" customHeight="1" x14ac:dyDescent="0.25">
      <c r="A20" s="15" t="s">
        <v>20</v>
      </c>
      <c r="B20" s="22" t="s">
        <v>10</v>
      </c>
      <c r="C20" s="22"/>
      <c r="D20" s="13"/>
      <c r="E20" s="9"/>
      <c r="F20" s="12"/>
      <c r="G20" s="9"/>
      <c r="H20" s="12"/>
      <c r="I20" s="9"/>
      <c r="J20" s="12"/>
    </row>
    <row r="21" spans="1:10" x14ac:dyDescent="0.25">
      <c r="A21" s="16"/>
      <c r="B21" s="8" t="s">
        <v>11</v>
      </c>
      <c r="C21" s="8" t="s">
        <v>1</v>
      </c>
      <c r="D21" s="9">
        <v>3.05</v>
      </c>
      <c r="E21" s="9">
        <f>'[1]приложение к приказу'!H21</f>
        <v>3.16</v>
      </c>
      <c r="F21" s="12">
        <f>E21/D21*100</f>
        <v>103.6065573770492</v>
      </c>
      <c r="G21" s="9">
        <v>3.16</v>
      </c>
      <c r="H21" s="12">
        <f t="shared" si="1"/>
        <v>100</v>
      </c>
      <c r="I21" s="9">
        <f>'[1]приложение к приказу'!K21</f>
        <v>3.27</v>
      </c>
      <c r="J21" s="12">
        <f t="shared" si="1"/>
        <v>103.48101265822784</v>
      </c>
    </row>
    <row r="22" spans="1:10" ht="15" customHeight="1" x14ac:dyDescent="0.25">
      <c r="A22" s="17"/>
      <c r="B22" s="8" t="s">
        <v>12</v>
      </c>
      <c r="C22" s="8" t="s">
        <v>1</v>
      </c>
      <c r="D22" s="8">
        <v>2.12</v>
      </c>
      <c r="E22" s="9">
        <f>'[1]приложение к приказу'!H22</f>
        <v>2.19</v>
      </c>
      <c r="F22" s="12">
        <f>E22/D22*100</f>
        <v>103.30188679245282</v>
      </c>
      <c r="G22" s="9">
        <v>2.19</v>
      </c>
      <c r="H22" s="12">
        <f t="shared" si="1"/>
        <v>100</v>
      </c>
      <c r="I22" s="9">
        <f>'[1]приложение к приказу'!K22</f>
        <v>2.27</v>
      </c>
      <c r="J22" s="12">
        <f t="shared" si="1"/>
        <v>103.65296803652969</v>
      </c>
    </row>
    <row r="23" spans="1:10" ht="15" customHeight="1" x14ac:dyDescent="0.25">
      <c r="A23" s="15" t="s">
        <v>22</v>
      </c>
      <c r="B23" s="22" t="s">
        <v>14</v>
      </c>
      <c r="C23" s="22"/>
      <c r="D23" s="13"/>
      <c r="E23" s="9"/>
      <c r="F23" s="12"/>
      <c r="G23" s="9"/>
      <c r="H23" s="12"/>
      <c r="I23" s="9"/>
      <c r="J23" s="12"/>
    </row>
    <row r="24" spans="1:10" x14ac:dyDescent="0.25">
      <c r="A24" s="16"/>
      <c r="B24" s="8" t="s">
        <v>16</v>
      </c>
      <c r="C24" s="8" t="s">
        <v>1</v>
      </c>
      <c r="D24" s="9">
        <v>3.45</v>
      </c>
      <c r="E24" s="9">
        <f>'[1]приложение к приказу'!H24</f>
        <v>3.56</v>
      </c>
      <c r="F24" s="12">
        <f>E24/D24*100</f>
        <v>103.18840579710144</v>
      </c>
      <c r="G24" s="9">
        <v>3.56</v>
      </c>
      <c r="H24" s="12">
        <f t="shared" si="1"/>
        <v>100</v>
      </c>
      <c r="I24" s="9">
        <f>'[1]приложение к приказу'!K24</f>
        <v>3.69</v>
      </c>
      <c r="J24" s="12">
        <f t="shared" si="1"/>
        <v>103.65168539325842</v>
      </c>
    </row>
    <row r="25" spans="1:10" x14ac:dyDescent="0.25">
      <c r="A25" s="16"/>
      <c r="B25" s="8" t="s">
        <v>17</v>
      </c>
      <c r="C25" s="8" t="s">
        <v>1</v>
      </c>
      <c r="D25" s="9">
        <v>2.65</v>
      </c>
      <c r="E25" s="9">
        <f>'[1]приложение к приказу'!H25</f>
        <v>2.74</v>
      </c>
      <c r="F25" s="12">
        <f>E25/D25*100</f>
        <v>103.39622641509436</v>
      </c>
      <c r="G25" s="9">
        <v>2.74</v>
      </c>
      <c r="H25" s="12">
        <f t="shared" si="1"/>
        <v>100</v>
      </c>
      <c r="I25" s="9">
        <f>'[1]приложение к приказу'!K25</f>
        <v>2.84</v>
      </c>
      <c r="J25" s="12">
        <f t="shared" si="1"/>
        <v>103.64963503649633</v>
      </c>
    </row>
    <row r="26" spans="1:10" x14ac:dyDescent="0.25">
      <c r="A26" s="17"/>
      <c r="B26" s="8" t="s">
        <v>12</v>
      </c>
      <c r="C26" s="8" t="s">
        <v>1</v>
      </c>
      <c r="D26" s="9">
        <v>2.12</v>
      </c>
      <c r="E26" s="9">
        <f>'[1]приложение к приказу'!H26</f>
        <v>2.19</v>
      </c>
      <c r="F26" s="12">
        <f>E26/D26*100</f>
        <v>103.30188679245282</v>
      </c>
      <c r="G26" s="9">
        <v>2.19</v>
      </c>
      <c r="H26" s="12">
        <f t="shared" si="1"/>
        <v>100</v>
      </c>
      <c r="I26" s="9">
        <f>'[1]приложение к приказу'!K26</f>
        <v>2.27</v>
      </c>
      <c r="J26" s="12">
        <f t="shared" si="1"/>
        <v>103.65296803652969</v>
      </c>
    </row>
    <row r="27" spans="1:10" x14ac:dyDescent="0.25">
      <c r="A27" s="7" t="s">
        <v>24</v>
      </c>
      <c r="B27" s="18" t="s">
        <v>23</v>
      </c>
      <c r="C27" s="19"/>
      <c r="D27" s="19"/>
      <c r="E27" s="20"/>
      <c r="F27" s="20"/>
      <c r="G27" s="20"/>
      <c r="H27" s="20"/>
      <c r="I27" s="20"/>
      <c r="J27" s="21"/>
    </row>
    <row r="28" spans="1:10" x14ac:dyDescent="0.25">
      <c r="A28" s="7" t="s">
        <v>25</v>
      </c>
      <c r="B28" s="8" t="s">
        <v>0</v>
      </c>
      <c r="C28" s="8" t="s">
        <v>1</v>
      </c>
      <c r="D28" s="8">
        <v>2.65</v>
      </c>
      <c r="E28" s="9">
        <f>'[1]приложение к приказу'!H28</f>
        <v>2.74</v>
      </c>
      <c r="F28" s="12">
        <f>E28/D28*100</f>
        <v>103.39622641509436</v>
      </c>
      <c r="G28" s="9">
        <v>2.74</v>
      </c>
      <c r="H28" s="12">
        <f t="shared" si="1"/>
        <v>100</v>
      </c>
      <c r="I28" s="9">
        <f>'[1]приложение к приказу'!K28</f>
        <v>2.84</v>
      </c>
      <c r="J28" s="12">
        <f t="shared" si="1"/>
        <v>103.64963503649633</v>
      </c>
    </row>
    <row r="29" spans="1:10" x14ac:dyDescent="0.25">
      <c r="A29" s="15" t="s">
        <v>26</v>
      </c>
      <c r="B29" s="22" t="s">
        <v>10</v>
      </c>
      <c r="C29" s="22"/>
      <c r="D29" s="13"/>
      <c r="E29" s="9"/>
      <c r="F29" s="12"/>
      <c r="G29" s="9"/>
      <c r="H29" s="12"/>
      <c r="I29" s="9"/>
      <c r="J29" s="12"/>
    </row>
    <row r="30" spans="1:10" x14ac:dyDescent="0.25">
      <c r="A30" s="16"/>
      <c r="B30" s="8" t="s">
        <v>11</v>
      </c>
      <c r="C30" s="8" t="s">
        <v>1</v>
      </c>
      <c r="D30" s="8">
        <v>3.05</v>
      </c>
      <c r="E30" s="9">
        <f>'[1]приложение к приказу'!H30</f>
        <v>3.16</v>
      </c>
      <c r="F30" s="12">
        <f>E30/D30*100</f>
        <v>103.6065573770492</v>
      </c>
      <c r="G30" s="9">
        <v>3.16</v>
      </c>
      <c r="H30" s="12">
        <f t="shared" si="1"/>
        <v>100</v>
      </c>
      <c r="I30" s="9">
        <f>'[1]приложение к приказу'!K30</f>
        <v>3.27</v>
      </c>
      <c r="J30" s="12">
        <f t="shared" si="1"/>
        <v>103.48101265822784</v>
      </c>
    </row>
    <row r="31" spans="1:10" x14ac:dyDescent="0.25">
      <c r="A31" s="17"/>
      <c r="B31" s="8" t="s">
        <v>12</v>
      </c>
      <c r="C31" s="8" t="s">
        <v>1</v>
      </c>
      <c r="D31" s="8">
        <v>2.12</v>
      </c>
      <c r="E31" s="9">
        <f>'[1]приложение к приказу'!H31</f>
        <v>2.19</v>
      </c>
      <c r="F31" s="12">
        <f>E31/D31*100</f>
        <v>103.30188679245282</v>
      </c>
      <c r="G31" s="9">
        <v>2.19</v>
      </c>
      <c r="H31" s="12">
        <f t="shared" si="1"/>
        <v>100</v>
      </c>
      <c r="I31" s="9">
        <f>'[1]приложение к приказу'!K31</f>
        <v>2.27</v>
      </c>
      <c r="J31" s="12">
        <f t="shared" si="1"/>
        <v>103.65296803652969</v>
      </c>
    </row>
    <row r="32" spans="1:10" ht="18.75" customHeight="1" x14ac:dyDescent="0.25">
      <c r="A32" s="15" t="s">
        <v>27</v>
      </c>
      <c r="B32" s="18" t="s">
        <v>14</v>
      </c>
      <c r="C32" s="19"/>
      <c r="D32" s="20"/>
      <c r="E32" s="20"/>
      <c r="F32" s="20"/>
      <c r="G32" s="20"/>
      <c r="H32" s="20"/>
      <c r="I32" s="20"/>
      <c r="J32" s="21"/>
    </row>
    <row r="33" spans="1:10" x14ac:dyDescent="0.25">
      <c r="A33" s="16"/>
      <c r="B33" s="8" t="s">
        <v>16</v>
      </c>
      <c r="C33" s="8" t="s">
        <v>1</v>
      </c>
      <c r="D33" s="9">
        <v>3.45</v>
      </c>
      <c r="E33" s="9">
        <f>'[1]приложение к приказу'!H33</f>
        <v>3.56</v>
      </c>
      <c r="F33" s="12">
        <f>E33/D33*100</f>
        <v>103.18840579710144</v>
      </c>
      <c r="G33" s="9">
        <v>3.56</v>
      </c>
      <c r="H33" s="12">
        <f t="shared" si="1"/>
        <v>100</v>
      </c>
      <c r="I33" s="9">
        <f>'[1]приложение к приказу'!K33</f>
        <v>3.69</v>
      </c>
      <c r="J33" s="12">
        <f t="shared" si="1"/>
        <v>103.65168539325842</v>
      </c>
    </row>
    <row r="34" spans="1:10" x14ac:dyDescent="0.25">
      <c r="A34" s="16"/>
      <c r="B34" s="8" t="s">
        <v>17</v>
      </c>
      <c r="C34" s="8" t="s">
        <v>1</v>
      </c>
      <c r="D34" s="9">
        <v>2.65</v>
      </c>
      <c r="E34" s="9">
        <f>'[1]приложение к приказу'!H34</f>
        <v>2.74</v>
      </c>
      <c r="F34" s="12">
        <f>E34/D34*100</f>
        <v>103.39622641509436</v>
      </c>
      <c r="G34" s="9">
        <v>2.74</v>
      </c>
      <c r="H34" s="12">
        <f t="shared" si="1"/>
        <v>100</v>
      </c>
      <c r="I34" s="9">
        <f>'[1]приложение к приказу'!K34</f>
        <v>2.84</v>
      </c>
      <c r="J34" s="12">
        <f t="shared" si="1"/>
        <v>103.64963503649633</v>
      </c>
    </row>
    <row r="35" spans="1:10" x14ac:dyDescent="0.25">
      <c r="A35" s="17"/>
      <c r="B35" s="8" t="s">
        <v>12</v>
      </c>
      <c r="C35" s="8" t="s">
        <v>1</v>
      </c>
      <c r="D35" s="9">
        <v>2.12</v>
      </c>
      <c r="E35" s="9">
        <f>'[1]приложение к приказу'!H35</f>
        <v>2.19</v>
      </c>
      <c r="F35" s="12">
        <f>E35/D35*100</f>
        <v>103.30188679245282</v>
      </c>
      <c r="G35" s="9">
        <v>2.19</v>
      </c>
      <c r="H35" s="12">
        <f t="shared" si="1"/>
        <v>100</v>
      </c>
      <c r="I35" s="9">
        <f>'[1]приложение к приказу'!K35</f>
        <v>2.27</v>
      </c>
      <c r="J35" s="12">
        <f t="shared" si="1"/>
        <v>103.65296803652969</v>
      </c>
    </row>
    <row r="36" spans="1:10" ht="21" customHeight="1" x14ac:dyDescent="0.25">
      <c r="A36" s="7" t="s">
        <v>28</v>
      </c>
      <c r="B36" s="18" t="s">
        <v>29</v>
      </c>
      <c r="C36" s="19"/>
      <c r="D36" s="19"/>
      <c r="E36" s="20"/>
      <c r="F36" s="20"/>
      <c r="G36" s="20"/>
      <c r="H36" s="20"/>
      <c r="I36" s="20"/>
      <c r="J36" s="21"/>
    </row>
    <row r="37" spans="1:10" x14ac:dyDescent="0.25">
      <c r="A37" s="7" t="s">
        <v>30</v>
      </c>
      <c r="B37" s="8" t="s">
        <v>0</v>
      </c>
      <c r="C37" s="8" t="s">
        <v>1</v>
      </c>
      <c r="D37" s="9">
        <v>3.79</v>
      </c>
      <c r="E37" s="9">
        <f>'[1]приложение к приказу'!H37</f>
        <v>3.92</v>
      </c>
      <c r="F37" s="12">
        <f>E37/D37*100</f>
        <v>103.43007915567281</v>
      </c>
      <c r="G37" s="9">
        <v>3.92</v>
      </c>
      <c r="H37" s="12">
        <f t="shared" si="1"/>
        <v>100</v>
      </c>
      <c r="I37" s="9">
        <f>'[1]приложение к приказу'!K37</f>
        <v>4.05</v>
      </c>
      <c r="J37" s="12">
        <f t="shared" si="1"/>
        <v>103.31632653061224</v>
      </c>
    </row>
    <row r="38" spans="1:10" x14ac:dyDescent="0.25">
      <c r="A38" s="15" t="s">
        <v>31</v>
      </c>
      <c r="B38" s="18" t="s">
        <v>10</v>
      </c>
      <c r="C38" s="19"/>
      <c r="D38" s="20"/>
      <c r="E38" s="20"/>
      <c r="F38" s="20"/>
      <c r="G38" s="20"/>
      <c r="H38" s="20"/>
      <c r="I38" s="20"/>
      <c r="J38" s="21"/>
    </row>
    <row r="39" spans="1:10" x14ac:dyDescent="0.25">
      <c r="A39" s="16"/>
      <c r="B39" s="8" t="s">
        <v>11</v>
      </c>
      <c r="C39" s="8" t="s">
        <v>1</v>
      </c>
      <c r="D39" s="9">
        <v>4.3600000000000003</v>
      </c>
      <c r="E39" s="9">
        <f>'[1]приложение к приказу'!H39</f>
        <v>4.51</v>
      </c>
      <c r="F39" s="12">
        <f>E39/D39*100</f>
        <v>103.44036697247705</v>
      </c>
      <c r="G39" s="9">
        <v>4.51</v>
      </c>
      <c r="H39" s="12">
        <f t="shared" si="1"/>
        <v>100</v>
      </c>
      <c r="I39" s="9">
        <f>'[1]приложение к приказу'!K39</f>
        <v>4.66</v>
      </c>
      <c r="J39" s="12">
        <f t="shared" si="1"/>
        <v>103.32594235033261</v>
      </c>
    </row>
    <row r="40" spans="1:10" x14ac:dyDescent="0.25">
      <c r="A40" s="17"/>
      <c r="B40" s="8" t="s">
        <v>12</v>
      </c>
      <c r="C40" s="8" t="s">
        <v>1</v>
      </c>
      <c r="D40" s="9">
        <v>3.03</v>
      </c>
      <c r="E40" s="9">
        <f>'[1]приложение к приказу'!H40</f>
        <v>3.14</v>
      </c>
      <c r="F40" s="12">
        <f>E40/D40*100</f>
        <v>103.63036303630363</v>
      </c>
      <c r="G40" s="9">
        <v>3.14</v>
      </c>
      <c r="H40" s="12">
        <f t="shared" si="1"/>
        <v>100</v>
      </c>
      <c r="I40" s="9">
        <f>'[1]приложение к приказу'!K40</f>
        <v>3.24</v>
      </c>
      <c r="J40" s="12">
        <f t="shared" si="1"/>
        <v>103.18471337579618</v>
      </c>
    </row>
    <row r="41" spans="1:10" ht="20.25" customHeight="1" x14ac:dyDescent="0.25">
      <c r="A41" s="15" t="s">
        <v>32</v>
      </c>
      <c r="B41" s="18" t="s">
        <v>14</v>
      </c>
      <c r="C41" s="19"/>
      <c r="D41" s="20"/>
      <c r="E41" s="20"/>
      <c r="F41" s="20"/>
      <c r="G41" s="20"/>
      <c r="H41" s="20"/>
      <c r="I41" s="20"/>
      <c r="J41" s="21"/>
    </row>
    <row r="42" spans="1:10" x14ac:dyDescent="0.25">
      <c r="A42" s="16"/>
      <c r="B42" s="8" t="s">
        <v>16</v>
      </c>
      <c r="C42" s="8" t="s">
        <v>1</v>
      </c>
      <c r="D42" s="9">
        <v>4.93</v>
      </c>
      <c r="E42" s="9">
        <f>'[1]приложение к приказу'!H42</f>
        <v>5.0999999999999996</v>
      </c>
      <c r="F42" s="12">
        <f>E42/D42*100</f>
        <v>103.44827586206897</v>
      </c>
      <c r="G42" s="9">
        <v>5.0999999999999996</v>
      </c>
      <c r="H42" s="12">
        <f t="shared" si="1"/>
        <v>100</v>
      </c>
      <c r="I42" s="9">
        <f>'[1]приложение к приказу'!K42</f>
        <v>5.27</v>
      </c>
      <c r="J42" s="12">
        <f t="shared" si="1"/>
        <v>103.33333333333331</v>
      </c>
    </row>
    <row r="43" spans="1:10" x14ac:dyDescent="0.25">
      <c r="A43" s="16"/>
      <c r="B43" s="8" t="s">
        <v>17</v>
      </c>
      <c r="C43" s="8" t="s">
        <v>1</v>
      </c>
      <c r="D43" s="8">
        <v>3.79</v>
      </c>
      <c r="E43" s="9">
        <f>'[1]приложение к приказу'!H43</f>
        <v>3.92</v>
      </c>
      <c r="F43" s="12">
        <f>E43/D43*100</f>
        <v>103.43007915567281</v>
      </c>
      <c r="G43" s="9">
        <v>3.92</v>
      </c>
      <c r="H43" s="12">
        <f t="shared" si="1"/>
        <v>100</v>
      </c>
      <c r="I43" s="9">
        <f>'[1]приложение к приказу'!K43</f>
        <v>4.05</v>
      </c>
      <c r="J43" s="12">
        <f t="shared" si="1"/>
        <v>103.31632653061224</v>
      </c>
    </row>
    <row r="44" spans="1:10" x14ac:dyDescent="0.25">
      <c r="A44" s="17"/>
      <c r="B44" s="8" t="s">
        <v>12</v>
      </c>
      <c r="C44" s="8" t="s">
        <v>1</v>
      </c>
      <c r="D44" s="9">
        <v>3.03</v>
      </c>
      <c r="E44" s="9">
        <f>'[1]приложение к приказу'!H44</f>
        <v>3.14</v>
      </c>
      <c r="F44" s="12">
        <f>E44/D44*100</f>
        <v>103.63036303630363</v>
      </c>
      <c r="G44" s="9">
        <v>3.14</v>
      </c>
      <c r="H44" s="12">
        <f t="shared" si="1"/>
        <v>100</v>
      </c>
      <c r="I44" s="9">
        <f>'[1]приложение к приказу'!K44</f>
        <v>3.24</v>
      </c>
      <c r="J44" s="12">
        <f t="shared" si="1"/>
        <v>103.18471337579618</v>
      </c>
    </row>
  </sheetData>
  <mergeCells count="33">
    <mergeCell ref="A1:J1"/>
    <mergeCell ref="A2:J2"/>
    <mergeCell ref="A4:A6"/>
    <mergeCell ref="B4:B6"/>
    <mergeCell ref="C4:C6"/>
    <mergeCell ref="D4:D5"/>
    <mergeCell ref="E4:E5"/>
    <mergeCell ref="F4:F6"/>
    <mergeCell ref="G4:G5"/>
    <mergeCell ref="H4:H6"/>
    <mergeCell ref="A23:A26"/>
    <mergeCell ref="B23:C23"/>
    <mergeCell ref="I4:I5"/>
    <mergeCell ref="J4:J6"/>
    <mergeCell ref="B8:D8"/>
    <mergeCell ref="B9:J9"/>
    <mergeCell ref="A11:A13"/>
    <mergeCell ref="B11:C11"/>
    <mergeCell ref="A14:A17"/>
    <mergeCell ref="B14:J14"/>
    <mergeCell ref="B18:J18"/>
    <mergeCell ref="A20:A22"/>
    <mergeCell ref="B20:C20"/>
    <mergeCell ref="A38:A40"/>
    <mergeCell ref="B38:J38"/>
    <mergeCell ref="A41:A44"/>
    <mergeCell ref="B41:J41"/>
    <mergeCell ref="B27:J27"/>
    <mergeCell ref="A29:A31"/>
    <mergeCell ref="B29:C29"/>
    <mergeCell ref="A32:A35"/>
    <mergeCell ref="B32:J32"/>
    <mergeCell ref="B36:J36"/>
  </mergeCells>
  <pageMargins left="0.8" right="0.19685039370078741" top="0.15748031496062992" bottom="0.19685039370078741" header="0.15748031496062992" footer="0.15748031496062992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2017-12-19T08:48:53Z</dcterms:modified>
</cp:coreProperties>
</file>